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  <c r="F138"/>
  <c r="G138"/>
  <c r="H138"/>
  <c r="I138"/>
  <c r="J138"/>
  <c r="L138"/>
  <c r="L195" l="1"/>
  <c r="L185"/>
  <c r="L196" s="1"/>
  <c r="L176"/>
  <c r="L166"/>
  <c r="L157"/>
  <c r="L147"/>
  <c r="L128"/>
  <c r="L139" s="1"/>
  <c r="L119"/>
  <c r="L109"/>
  <c r="L99"/>
  <c r="L89"/>
  <c r="L80"/>
  <c r="L70"/>
  <c r="L61"/>
  <c r="L42"/>
  <c r="L32"/>
  <c r="L23"/>
  <c r="L24" s="1"/>
  <c r="A110"/>
  <c r="B196"/>
  <c r="A196"/>
  <c r="J195"/>
  <c r="I195"/>
  <c r="H195"/>
  <c r="G195"/>
  <c r="F195"/>
  <c r="B186"/>
  <c r="A186"/>
  <c r="J185"/>
  <c r="J196" s="1"/>
  <c r="I185"/>
  <c r="H185"/>
  <c r="G185"/>
  <c r="F185"/>
  <c r="B177"/>
  <c r="A177"/>
  <c r="J176"/>
  <c r="I176"/>
  <c r="H176"/>
  <c r="G176"/>
  <c r="F176"/>
  <c r="B167"/>
  <c r="A167"/>
  <c r="J166"/>
  <c r="I166"/>
  <c r="H166"/>
  <c r="H177" s="1"/>
  <c r="G166"/>
  <c r="F166"/>
  <c r="B158"/>
  <c r="A158"/>
  <c r="J157"/>
  <c r="I157"/>
  <c r="H157"/>
  <c r="G157"/>
  <c r="F157"/>
  <c r="B148"/>
  <c r="A148"/>
  <c r="J147"/>
  <c r="J158" s="1"/>
  <c r="I147"/>
  <c r="H147"/>
  <c r="G147"/>
  <c r="F147"/>
  <c r="B139"/>
  <c r="A139"/>
  <c r="B129"/>
  <c r="A129"/>
  <c r="J128"/>
  <c r="J139" s="1"/>
  <c r="I128"/>
  <c r="I139" s="1"/>
  <c r="H128"/>
  <c r="H139" s="1"/>
  <c r="G128"/>
  <c r="G139" s="1"/>
  <c r="F128"/>
  <c r="F139" s="1"/>
  <c r="B120"/>
  <c r="A120"/>
  <c r="J119"/>
  <c r="I119"/>
  <c r="H119"/>
  <c r="G119"/>
  <c r="F119"/>
  <c r="B110"/>
  <c r="J109"/>
  <c r="I109"/>
  <c r="H109"/>
  <c r="G109"/>
  <c r="F109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F81" l="1"/>
  <c r="J81"/>
  <c r="H100"/>
  <c r="J177"/>
  <c r="H43"/>
  <c r="L100"/>
  <c r="H120"/>
  <c r="L120"/>
  <c r="F43"/>
  <c r="J43"/>
  <c r="I100"/>
  <c r="G120"/>
  <c r="I158"/>
  <c r="G177"/>
  <c r="I196"/>
  <c r="L43"/>
  <c r="L177"/>
  <c r="L81"/>
  <c r="G100"/>
  <c r="I120"/>
  <c r="G158"/>
  <c r="I177"/>
  <c r="G196"/>
  <c r="I43"/>
  <c r="I81"/>
  <c r="G43"/>
  <c r="H81"/>
  <c r="G81"/>
  <c r="J120"/>
  <c r="H158"/>
  <c r="H196"/>
  <c r="L158"/>
  <c r="F120"/>
  <c r="F158"/>
  <c r="F177"/>
  <c r="F196"/>
  <c r="I24"/>
  <c r="F24"/>
  <c r="J24"/>
  <c r="H24"/>
  <c r="G24"/>
  <c r="F51" l="1"/>
  <c r="F62" s="1"/>
  <c r="F197" s="1"/>
  <c r="I51"/>
  <c r="I62" s="1"/>
  <c r="I197" s="1"/>
  <c r="G51"/>
  <c r="G62" s="1"/>
  <c r="G197" s="1"/>
  <c r="H51"/>
  <c r="H62" s="1"/>
  <c r="H197" s="1"/>
  <c r="J51"/>
  <c r="J62" s="1"/>
  <c r="J197" s="1"/>
  <c r="L51"/>
  <c r="L62" s="1"/>
  <c r="L197" s="1"/>
</calcChain>
</file>

<file path=xl/sharedStrings.xml><?xml version="1.0" encoding="utf-8"?>
<sst xmlns="http://schemas.openxmlformats.org/spreadsheetml/2006/main" count="257" uniqueCount="77">
  <si>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</si>
  <si>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</si>
  <si>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</si>
  <si>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</si>
  <si>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</si>
  <si>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</si>
  <si>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</si>
  <si>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</si>
  <si>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</si>
  <si>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</si>
  <si>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</si>
  <si>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</si>
  <si>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</si>
  <si>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</si>
  <si>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</si>
  <si>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</si>
  <si>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</si>
  <si>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</si>
  <si>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</si>
  <si>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</si>
  <si>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</si>
  <si>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</si>
  <si>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</si>
  <si>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</si>
  <si>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</si>
  <si>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</si>
  <si>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</si>
  <si>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</si>
  <si>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</si>
  <si>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</si>
  <si>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</si>
  <si>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</si>
  <si>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</si>
  <si>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</si>
  <si>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</si>
  <si>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</si>
  <si>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</si>
  <si>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</si>
  <si>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</si>
  <si>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сметаной</t>
  </si>
  <si>
    <t>Напиток клюквенный (витаминизированный)</t>
  </si>
  <si>
    <t>Хлеб пшеничный в/с</t>
  </si>
  <si>
    <t xml:space="preserve">Хлеб ржаной </t>
  </si>
  <si>
    <t>Бутерброд с повидлом</t>
  </si>
  <si>
    <t>Фрукт</t>
  </si>
  <si>
    <t>Жаркое по-домашнему</t>
  </si>
  <si>
    <t>Компот их свежих фруктов (витаминизированый)</t>
  </si>
  <si>
    <t>Хлеб ржаной</t>
  </si>
  <si>
    <t xml:space="preserve"> Картофельное пюре</t>
  </si>
  <si>
    <t>Котлета рыбная с белым соусом</t>
  </si>
  <si>
    <t>Чай с лимоном</t>
  </si>
  <si>
    <t>Хлеб пшеничный, в/с</t>
  </si>
  <si>
    <t xml:space="preserve"> Фрукт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</si>
  <si>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</si>
  <si>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</si>
  <si>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</si>
  <si>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</si>
  <si>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Запеканка с творогом со сметанным соусом</t>
  </si>
  <si>
    <t>Чай с сахаром</t>
  </si>
  <si>
    <t>Рассольник Ленинградский со сметаной</t>
  </si>
  <si>
    <t>Напиток из шиповника (витамин)</t>
  </si>
  <si>
    <t xml:space="preserve">Йогурт </t>
  </si>
  <si>
    <t>Сдоба</t>
  </si>
  <si>
    <t>Пюре картофельное</t>
  </si>
  <si>
    <t>Компот из смеси сухофруктов</t>
  </si>
  <si>
    <t>Горох</t>
  </si>
  <si>
    <t>Котлета из мяса говядины</t>
  </si>
  <si>
    <t>Каша пшенная на молоке</t>
  </si>
  <si>
    <t>Какао с молоком</t>
  </si>
  <si>
    <t>Пряник</t>
  </si>
  <si>
    <t>Сок</t>
  </si>
  <si>
    <t>Макароны отварные</t>
  </si>
  <si>
    <t>Котлета мясная с красным соусом</t>
  </si>
  <si>
    <t>Кисель (витаминизированый)</t>
  </si>
  <si>
    <t>Директор школы</t>
  </si>
  <si>
    <t>Фельберг Л.А.</t>
  </si>
  <si>
    <t>Рыба  (минтай)  тушенная с овощами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</si>
</sst>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2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right" vertical="top" wrapText="1"/>
    </xf>
    <xf numFmtId="0" fontId="11" fillId="2" borderId="23" xfId="0" applyFont="1" applyFill="1" applyBorder="1" applyAlignment="1">
      <alignment horizontal="center" vertical="top" wrapText="1"/>
    </xf>
    <xf numFmtId="2" fontId="0" fillId="4" borderId="1" xfId="0" applyNumberFormat="1" applyFill="1" applyBorder="1" applyProtection="1">
      <protection locked="0"/>
    </xf>
    <xf numFmtId="0" fontId="11" fillId="2" borderId="24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0" fontId="11" fillId="0" borderId="2" xfId="0" applyFont="1" applyBorder="1"/>
    <xf numFmtId="2" fontId="0" fillId="4" borderId="2" xfId="0" applyNumberFormat="1" applyFill="1" applyBorder="1" applyProtection="1"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wrapText="1"/>
    </xf>
    <xf numFmtId="0" fontId="11" fillId="2" borderId="25" xfId="0" applyFont="1" applyFill="1" applyBorder="1" applyAlignment="1">
      <alignment horizontal="right" vertical="top" wrapText="1"/>
    </xf>
    <xf numFmtId="2" fontId="0" fillId="4" borderId="6" xfId="0" applyNumberFormat="1" applyFill="1" applyBorder="1" applyAlignment="1" applyProtection="1">
      <alignment horizontal="right"/>
      <protection locked="0"/>
    </xf>
    <xf numFmtId="0" fontId="11" fillId="2" borderId="22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2" borderId="0" xfId="0" applyFont="1" applyFill="1" applyProtection="1">
      <protection locked="0"/>
    </xf>
    <xf numFmtId="0" fontId="11" fillId="2" borderId="22" xfId="0" applyFont="1" applyFill="1" applyBorder="1" applyAlignment="1">
      <alignment horizontal="left" vertical="top" wrapText="1"/>
    </xf>
    <xf numFmtId="0" fontId="0" fillId="4" borderId="1" xfId="0" applyFont="1" applyFill="1" applyBorder="1" applyProtection="1">
      <protection locked="0"/>
    </xf>
    <xf numFmtId="2" fontId="11" fillId="4" borderId="1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left" vertical="top" wrapText="1"/>
    </xf>
    <xf numFmtId="0" fontId="0" fillId="4" borderId="2" xfId="0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11" fillId="4" borderId="3" xfId="0" applyNumberFormat="1" applyFont="1" applyFill="1" applyBorder="1" applyAlignment="1" applyProtection="1">
      <alignment horizontal="right"/>
      <protection locked="0"/>
    </xf>
    <xf numFmtId="0" fontId="11" fillId="4" borderId="2" xfId="0" applyNumberFormat="1" applyFont="1" applyFill="1" applyBorder="1" applyAlignment="1" applyProtection="1">
      <alignment horizontal="right"/>
      <protection locked="0"/>
    </xf>
    <xf numFmtId="0" fontId="0" fillId="4" borderId="4" xfId="0" applyFont="1" applyFill="1" applyBorder="1" applyProtection="1">
      <protection locked="0"/>
    </xf>
    <xf numFmtId="0" fontId="11" fillId="4" borderId="4" xfId="0" applyNumberFormat="1" applyFont="1" applyFill="1" applyBorder="1" applyAlignment="1" applyProtection="1">
      <alignment horizontal="right"/>
      <protection locked="0"/>
    </xf>
    <xf numFmtId="0" fontId="11" fillId="4" borderId="4" xfId="0" applyNumberFormat="1" applyFont="1" applyFill="1" applyBorder="1" applyProtection="1">
      <protection locked="0"/>
    </xf>
    <xf numFmtId="0" fontId="11" fillId="2" borderId="22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justify" vertical="top" wrapText="1"/>
    </xf>
    <xf numFmtId="0" fontId="13" fillId="2" borderId="22" xfId="0" applyFont="1" applyFill="1" applyBorder="1" applyAlignment="1">
      <alignment vertical="top"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>
      <alignment horizontal="justify" vertical="top" wrapText="1"/>
    </xf>
    <xf numFmtId="0" fontId="13" fillId="2" borderId="24" xfId="0" applyFont="1" applyFill="1" applyBorder="1" applyAlignment="1">
      <alignment vertical="top" wrapText="1"/>
    </xf>
    <xf numFmtId="0" fontId="0" fillId="2" borderId="22" xfId="0" applyFill="1" applyBorder="1" applyAlignment="1" applyProtection="1">
      <alignment vertical="top" wrapText="1"/>
      <protection locked="0"/>
    </xf>
    <xf numFmtId="0" fontId="0" fillId="2" borderId="22" xfId="0" applyFill="1" applyBorder="1" applyAlignment="1">
      <alignment vertical="top" wrapText="1"/>
    </xf>
    <xf numFmtId="0" fontId="0" fillId="2" borderId="2" xfId="0" applyFill="1" applyBorder="1"/>
    <xf numFmtId="0" fontId="0" fillId="2" borderId="24" xfId="0" applyFill="1" applyBorder="1" applyAlignment="1">
      <alignment vertical="top" wrapText="1"/>
    </xf>
    <xf numFmtId="0" fontId="0" fillId="6" borderId="2" xfId="0" applyFill="1" applyBorder="1" applyProtection="1">
      <protection locked="0"/>
    </xf>
    <xf numFmtId="0" fontId="11" fillId="6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1"/>
      <c r="D1" s="112"/>
      <c r="E1" s="112"/>
      <c r="F1" s="12" t="s">
        <v>16</v>
      </c>
      <c r="G1" s="2" t="s">
        <v>17</v>
      </c>
      <c r="H1" s="113" t="s">
        <v>74</v>
      </c>
      <c r="I1" s="113"/>
      <c r="J1" s="113"/>
      <c r="K1" s="113"/>
    </row>
    <row r="2" spans="1:12" ht="18">
      <c r="A2" s="35" t="s">
        <v>6</v>
      </c>
      <c r="C2" s="2"/>
      <c r="G2" s="2" t="s">
        <v>18</v>
      </c>
      <c r="H2" s="113" t="s">
        <v>75</v>
      </c>
      <c r="I2" s="113"/>
      <c r="J2" s="113"/>
      <c r="K2" s="11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25</v>
      </c>
      <c r="I3" s="45">
        <v>4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210</v>
      </c>
      <c r="G6" s="49">
        <v>12.8</v>
      </c>
      <c r="H6" s="49">
        <v>15.6</v>
      </c>
      <c r="I6" s="49">
        <v>24.3</v>
      </c>
      <c r="J6" s="49">
        <v>218</v>
      </c>
      <c r="K6" s="50">
        <v>170</v>
      </c>
      <c r="L6" s="51">
        <v>30.71</v>
      </c>
    </row>
    <row r="7" spans="1:12" ht="15.75" thickBot="1">
      <c r="A7" s="23"/>
      <c r="B7" s="15"/>
      <c r="C7" s="11"/>
      <c r="D7" s="7" t="s">
        <v>22</v>
      </c>
      <c r="E7" s="52" t="s">
        <v>40</v>
      </c>
      <c r="F7" s="53">
        <v>180</v>
      </c>
      <c r="G7" s="53">
        <v>0.1</v>
      </c>
      <c r="H7" s="53">
        <v>0</v>
      </c>
      <c r="I7" s="53">
        <v>22.2</v>
      </c>
      <c r="J7" s="53">
        <v>83</v>
      </c>
      <c r="K7" s="54">
        <v>539</v>
      </c>
      <c r="L7" s="55">
        <v>11.08</v>
      </c>
    </row>
    <row r="8" spans="1:12" ht="15.75" thickBot="1">
      <c r="A8" s="23"/>
      <c r="B8" s="15"/>
      <c r="C8" s="11"/>
      <c r="D8" s="56" t="s">
        <v>23</v>
      </c>
      <c r="E8" s="52" t="s">
        <v>41</v>
      </c>
      <c r="F8" s="53">
        <v>40</v>
      </c>
      <c r="G8" s="53">
        <v>2.4</v>
      </c>
      <c r="H8" s="53">
        <v>0.8</v>
      </c>
      <c r="I8" s="53">
        <v>16.100000000000001</v>
      </c>
      <c r="J8" s="53">
        <v>85.7</v>
      </c>
      <c r="K8" s="54">
        <v>1</v>
      </c>
      <c r="L8" s="57">
        <v>4.34</v>
      </c>
    </row>
    <row r="9" spans="1:12" ht="15.75" thickBot="1">
      <c r="A9" s="23"/>
      <c r="B9" s="15"/>
      <c r="C9" s="11"/>
      <c r="D9" s="7" t="s">
        <v>23</v>
      </c>
      <c r="E9" s="52" t="s">
        <v>42</v>
      </c>
      <c r="F9" s="53">
        <v>20</v>
      </c>
      <c r="G9" s="53">
        <v>1.3</v>
      </c>
      <c r="H9" s="53">
        <v>0.24</v>
      </c>
      <c r="I9" s="53">
        <v>0.52</v>
      </c>
      <c r="J9" s="53">
        <v>36.200000000000003</v>
      </c>
      <c r="K9" s="54">
        <v>1</v>
      </c>
      <c r="L9" s="57">
        <v>0.87</v>
      </c>
    </row>
    <row r="10" spans="1:12" ht="15.75" thickBot="1">
      <c r="A10" s="23"/>
      <c r="B10" s="15"/>
      <c r="C10" s="11"/>
      <c r="D10" s="7"/>
      <c r="E10" s="58" t="s">
        <v>43</v>
      </c>
      <c r="F10" s="53">
        <v>35</v>
      </c>
      <c r="G10" s="53">
        <v>2.0299999999999998</v>
      </c>
      <c r="H10" s="53">
        <v>2.5</v>
      </c>
      <c r="I10" s="53">
        <v>9.34</v>
      </c>
      <c r="J10" s="53">
        <v>105.9</v>
      </c>
      <c r="K10" s="54">
        <v>2</v>
      </c>
      <c r="L10" s="59">
        <v>9.86</v>
      </c>
    </row>
    <row r="11" spans="1:12" ht="15.75" thickBot="1">
      <c r="A11" s="23"/>
      <c r="B11" s="15"/>
      <c r="C11" s="11"/>
      <c r="D11" s="106" t="s">
        <v>24</v>
      </c>
      <c r="E11" s="52" t="s">
        <v>44</v>
      </c>
      <c r="F11" s="53">
        <v>100</v>
      </c>
      <c r="G11" s="53">
        <v>0.6</v>
      </c>
      <c r="H11" s="53">
        <v>0.6</v>
      </c>
      <c r="I11" s="53">
        <v>11.3</v>
      </c>
      <c r="J11" s="53">
        <v>58.8</v>
      </c>
      <c r="K11" s="54">
        <v>338</v>
      </c>
      <c r="L11" s="51">
        <v>20.260000000000002</v>
      </c>
    </row>
    <row r="12" spans="1:12" ht="15">
      <c r="A12" s="23"/>
      <c r="B12" s="15"/>
      <c r="C12" s="11"/>
      <c r="D12" s="60"/>
      <c r="E12" s="61"/>
      <c r="F12" s="62"/>
      <c r="G12" s="62"/>
      <c r="H12" s="63"/>
      <c r="I12" s="62"/>
      <c r="J12" s="62"/>
      <c r="K12" s="64"/>
      <c r="L12" s="62"/>
    </row>
    <row r="13" spans="1:12" ht="15">
      <c r="A13" s="24"/>
      <c r="B13" s="17"/>
      <c r="C13" s="8"/>
      <c r="D13" s="65" t="s">
        <v>33</v>
      </c>
      <c r="E13" s="66"/>
      <c r="F13" s="67">
        <f>SUM(F6:F12)</f>
        <v>585</v>
      </c>
      <c r="G13" s="67">
        <f t="shared" ref="G13:J13" si="0">SUM(G6:G12)</f>
        <v>19.230000000000004</v>
      </c>
      <c r="H13" s="68">
        <f t="shared" si="0"/>
        <v>19.739999999999998</v>
      </c>
      <c r="I13" s="67">
        <f t="shared" si="0"/>
        <v>83.76</v>
      </c>
      <c r="J13" s="67">
        <f t="shared" si="0"/>
        <v>587.59999999999991</v>
      </c>
      <c r="K13" s="69"/>
      <c r="L13" s="70">
        <f>SUM(L6:L12)</f>
        <v>77.11999999999999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108" t="s">
        <v>4</v>
      </c>
      <c r="D24" s="109"/>
      <c r="E24" s="31"/>
      <c r="F24" s="32">
        <f>F13+F23</f>
        <v>585</v>
      </c>
      <c r="G24" s="32">
        <f t="shared" ref="G24:J24" si="3">G13+G23</f>
        <v>19.230000000000004</v>
      </c>
      <c r="H24" s="32">
        <f t="shared" si="3"/>
        <v>19.739999999999998</v>
      </c>
      <c r="I24" s="32">
        <f t="shared" si="3"/>
        <v>83.76</v>
      </c>
      <c r="J24" s="32">
        <f t="shared" si="3"/>
        <v>587.59999999999991</v>
      </c>
      <c r="K24" s="32"/>
      <c r="L24" s="32">
        <f t="shared" ref="L24" si="4">L13+L23</f>
        <v>77.11999999999999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8" t="s">
        <v>45</v>
      </c>
      <c r="F25" s="71">
        <v>210</v>
      </c>
      <c r="G25" s="48">
        <v>14.45</v>
      </c>
      <c r="H25" s="71">
        <v>18.52</v>
      </c>
      <c r="I25" s="48">
        <v>32.76</v>
      </c>
      <c r="J25" s="48">
        <v>265.3</v>
      </c>
      <c r="K25" s="48">
        <v>694</v>
      </c>
      <c r="L25" s="72">
        <v>41.3</v>
      </c>
    </row>
    <row r="26" spans="1:12" ht="15.75" thickBot="1">
      <c r="A26" s="14"/>
      <c r="B26" s="15"/>
      <c r="C26" s="11"/>
      <c r="D26" s="107" t="s">
        <v>22</v>
      </c>
      <c r="E26" s="52" t="s">
        <v>46</v>
      </c>
      <c r="F26" s="73">
        <v>180</v>
      </c>
      <c r="G26" s="52">
        <v>0.2</v>
      </c>
      <c r="H26" s="73">
        <v>0</v>
      </c>
      <c r="I26" s="52">
        <v>25.7</v>
      </c>
      <c r="J26" s="52">
        <v>162.80000000000001</v>
      </c>
      <c r="K26" s="52">
        <v>859</v>
      </c>
      <c r="L26" s="62">
        <v>7.5</v>
      </c>
    </row>
    <row r="27" spans="1:12" ht="15.75" thickBot="1">
      <c r="A27" s="14"/>
      <c r="B27" s="15"/>
      <c r="C27" s="11"/>
      <c r="D27" s="56" t="s">
        <v>23</v>
      </c>
      <c r="E27" s="52" t="s">
        <v>41</v>
      </c>
      <c r="F27" s="73">
        <v>40</v>
      </c>
      <c r="G27" s="52">
        <v>2.4</v>
      </c>
      <c r="H27" s="73">
        <v>0.2</v>
      </c>
      <c r="I27" s="52">
        <v>16.7</v>
      </c>
      <c r="J27" s="52">
        <v>85.7</v>
      </c>
      <c r="K27" s="52">
        <v>1</v>
      </c>
      <c r="L27" s="62">
        <v>3.6</v>
      </c>
    </row>
    <row r="28" spans="1:12" ht="15.75" thickBot="1">
      <c r="A28" s="14"/>
      <c r="B28" s="15"/>
      <c r="C28" s="11"/>
      <c r="D28" s="56" t="s">
        <v>23</v>
      </c>
      <c r="E28" s="52" t="s">
        <v>47</v>
      </c>
      <c r="F28" s="73">
        <v>20</v>
      </c>
      <c r="G28" s="52">
        <v>1.3</v>
      </c>
      <c r="H28" s="73">
        <v>0.8</v>
      </c>
      <c r="I28" s="52">
        <v>0.52</v>
      </c>
      <c r="J28" s="52">
        <v>36.200000000000003</v>
      </c>
      <c r="K28" s="52">
        <v>1</v>
      </c>
      <c r="L28" s="62">
        <v>0.56000000000000005</v>
      </c>
    </row>
    <row r="29" spans="1:12" ht="15.75" thickBot="1">
      <c r="A29" s="14"/>
      <c r="B29" s="15"/>
      <c r="C29" s="11"/>
      <c r="D29" s="7" t="s">
        <v>24</v>
      </c>
      <c r="E29" s="52" t="s">
        <v>44</v>
      </c>
      <c r="F29" s="73">
        <v>120</v>
      </c>
      <c r="G29" s="52">
        <v>0.9</v>
      </c>
      <c r="H29" s="73">
        <v>0.24</v>
      </c>
      <c r="I29" s="52">
        <v>8.1</v>
      </c>
      <c r="J29" s="52">
        <v>37.799999999999997</v>
      </c>
      <c r="K29" s="52">
        <v>210</v>
      </c>
      <c r="L29" s="62">
        <v>24.16</v>
      </c>
    </row>
    <row r="30" spans="1:12" ht="15.75" thickBot="1">
      <c r="A30" s="14"/>
      <c r="B30" s="15"/>
      <c r="C30" s="11"/>
      <c r="D30" s="60"/>
      <c r="E30" s="48"/>
      <c r="F30" s="71"/>
      <c r="G30" s="71"/>
      <c r="H30" s="71"/>
      <c r="I30" s="71"/>
      <c r="J30" s="71"/>
      <c r="K30" s="64"/>
      <c r="L30" s="62"/>
    </row>
    <row r="31" spans="1:12" ht="15">
      <c r="A31" s="14"/>
      <c r="B31" s="15"/>
      <c r="C31" s="11"/>
      <c r="D31" s="65"/>
      <c r="E31" s="66"/>
      <c r="F31" s="67"/>
      <c r="G31" s="67"/>
      <c r="H31" s="67"/>
      <c r="I31" s="67"/>
      <c r="J31" s="67"/>
      <c r="K31" s="69"/>
      <c r="L31" s="67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5">SUM(G25:G31)</f>
        <v>19.249999999999996</v>
      </c>
      <c r="H32" s="19">
        <f t="shared" ref="H32" si="6">SUM(H25:H31)</f>
        <v>19.759999999999998</v>
      </c>
      <c r="I32" s="19">
        <f t="shared" ref="I32" si="7">SUM(I25:I31)</f>
        <v>83.779999999999987</v>
      </c>
      <c r="J32" s="19">
        <f t="shared" ref="J32:L32" si="8">SUM(J25:J31)</f>
        <v>587.80000000000007</v>
      </c>
      <c r="K32" s="25"/>
      <c r="L32" s="19">
        <f t="shared" si="8"/>
        <v>77.12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8" t="s">
        <v>4</v>
      </c>
      <c r="D43" s="109"/>
      <c r="E43" s="31"/>
      <c r="F43" s="32">
        <f>F32+F42</f>
        <v>570</v>
      </c>
      <c r="G43" s="32">
        <f t="shared" ref="G43" si="13">G32+G42</f>
        <v>19.249999999999996</v>
      </c>
      <c r="H43" s="32">
        <f t="shared" ref="H43" si="14">H32+H42</f>
        <v>19.759999999999998</v>
      </c>
      <c r="I43" s="32">
        <f t="shared" ref="I43" si="15">I32+I42</f>
        <v>83.779999999999987</v>
      </c>
      <c r="J43" s="32">
        <f t="shared" ref="J43:L43" si="16">J32+J42</f>
        <v>587.80000000000007</v>
      </c>
      <c r="K43" s="32"/>
      <c r="L43" s="32">
        <f t="shared" si="16"/>
        <v>77.12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48</v>
      </c>
      <c r="F44" s="50">
        <v>180</v>
      </c>
      <c r="G44" s="50">
        <v>8.5</v>
      </c>
      <c r="H44" s="50">
        <v>14.6</v>
      </c>
      <c r="I44" s="50">
        <v>26.7</v>
      </c>
      <c r="J44" s="50">
        <v>268.39999999999998</v>
      </c>
      <c r="K44" s="50">
        <v>336</v>
      </c>
      <c r="L44" s="51">
        <v>13.91</v>
      </c>
    </row>
    <row r="45" spans="1:12" ht="15.75" thickBot="1">
      <c r="A45" s="23"/>
      <c r="B45" s="15"/>
      <c r="C45" s="11"/>
      <c r="D45" s="5" t="s">
        <v>21</v>
      </c>
      <c r="E45" s="52" t="s">
        <v>49</v>
      </c>
      <c r="F45" s="54">
        <v>90</v>
      </c>
      <c r="G45" s="74">
        <v>6.3</v>
      </c>
      <c r="H45" s="74">
        <v>3.51</v>
      </c>
      <c r="I45" s="74">
        <v>16.899999999999999</v>
      </c>
      <c r="J45" s="74">
        <v>115.7</v>
      </c>
      <c r="K45" s="54">
        <v>462</v>
      </c>
      <c r="L45" s="55">
        <v>28</v>
      </c>
    </row>
    <row r="46" spans="1:12" ht="15.75" thickBot="1">
      <c r="A46" s="23"/>
      <c r="B46" s="15"/>
      <c r="C46" s="11"/>
      <c r="D46" s="7" t="s">
        <v>22</v>
      </c>
      <c r="E46" s="52" t="s">
        <v>50</v>
      </c>
      <c r="F46" s="54">
        <v>150</v>
      </c>
      <c r="G46" s="54">
        <v>0.13</v>
      </c>
      <c r="H46" s="54">
        <v>0.02</v>
      </c>
      <c r="I46" s="54">
        <v>8.25</v>
      </c>
      <c r="J46" s="54">
        <v>41.6</v>
      </c>
      <c r="K46" s="54">
        <v>959</v>
      </c>
      <c r="L46" s="55">
        <v>5.64</v>
      </c>
    </row>
    <row r="47" spans="1:12" ht="15.75" thickBot="1">
      <c r="A47" s="23"/>
      <c r="B47" s="15"/>
      <c r="C47" s="11"/>
      <c r="D47" s="7" t="s">
        <v>23</v>
      </c>
      <c r="E47" s="52" t="s">
        <v>51</v>
      </c>
      <c r="F47" s="54">
        <v>40</v>
      </c>
      <c r="G47" s="54">
        <v>2.4</v>
      </c>
      <c r="H47" s="54">
        <v>0.8</v>
      </c>
      <c r="I47" s="54">
        <v>16.7</v>
      </c>
      <c r="J47" s="54">
        <v>85.7</v>
      </c>
      <c r="K47" s="54">
        <v>1</v>
      </c>
      <c r="L47" s="57">
        <v>2.57</v>
      </c>
    </row>
    <row r="48" spans="1:12" ht="15.75" thickBot="1">
      <c r="A48" s="23"/>
      <c r="B48" s="15"/>
      <c r="C48" s="11"/>
      <c r="D48" s="7" t="s">
        <v>23</v>
      </c>
      <c r="E48" s="52" t="s">
        <v>47</v>
      </c>
      <c r="F48" s="54">
        <v>20</v>
      </c>
      <c r="G48" s="54">
        <v>1.3</v>
      </c>
      <c r="H48" s="54">
        <v>0.24</v>
      </c>
      <c r="I48" s="54">
        <v>0.52</v>
      </c>
      <c r="J48" s="54">
        <v>36.200000000000003</v>
      </c>
      <c r="K48" s="54">
        <v>1</v>
      </c>
      <c r="L48" s="57">
        <v>0.81</v>
      </c>
    </row>
    <row r="49" spans="1:12" ht="15.75" thickBot="1">
      <c r="A49" s="23"/>
      <c r="B49" s="15"/>
      <c r="C49" s="11"/>
      <c r="D49" s="106" t="s">
        <v>24</v>
      </c>
      <c r="E49" s="52" t="s">
        <v>52</v>
      </c>
      <c r="F49" s="54">
        <v>100</v>
      </c>
      <c r="G49" s="54">
        <v>0.6</v>
      </c>
      <c r="H49" s="54">
        <v>0.6</v>
      </c>
      <c r="I49" s="54">
        <v>14.7</v>
      </c>
      <c r="J49" s="54">
        <v>40</v>
      </c>
      <c r="K49" s="54">
        <v>6</v>
      </c>
      <c r="L49" s="59">
        <v>26.19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19.230000000000004</v>
      </c>
      <c r="H51" s="19">
        <f t="shared" ref="H51" si="18">SUM(H44:H50)</f>
        <v>19.77</v>
      </c>
      <c r="I51" s="19">
        <f t="shared" ref="I51" si="19">SUM(I44:I50)</f>
        <v>83.77</v>
      </c>
      <c r="J51" s="19">
        <f t="shared" ref="J51:L51" si="20">SUM(J44:J50)</f>
        <v>587.6</v>
      </c>
      <c r="K51" s="25"/>
      <c r="L51" s="19">
        <f t="shared" si="20"/>
        <v>77.12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8" t="s">
        <v>4</v>
      </c>
      <c r="D62" s="109"/>
      <c r="E62" s="31"/>
      <c r="F62" s="32">
        <f>F51+F61</f>
        <v>580</v>
      </c>
      <c r="G62" s="32">
        <f t="shared" ref="G62" si="25">G51+G61</f>
        <v>19.230000000000004</v>
      </c>
      <c r="H62" s="32">
        <f t="shared" ref="H62" si="26">H51+H61</f>
        <v>19.77</v>
      </c>
      <c r="I62" s="32">
        <f t="shared" ref="I62" si="27">I51+I61</f>
        <v>83.77</v>
      </c>
      <c r="J62" s="32">
        <f t="shared" ref="J62:L62" si="28">J51+J61</f>
        <v>587.6</v>
      </c>
      <c r="K62" s="32"/>
      <c r="L62" s="32">
        <f t="shared" si="28"/>
        <v>77.12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8" t="s">
        <v>53</v>
      </c>
      <c r="F63" s="71">
        <v>180</v>
      </c>
      <c r="G63" s="75">
        <v>5.82</v>
      </c>
      <c r="H63" s="75">
        <v>8.8000000000000007</v>
      </c>
      <c r="I63" s="75">
        <v>25</v>
      </c>
      <c r="J63" s="75">
        <v>185.3</v>
      </c>
      <c r="K63" s="50">
        <v>40</v>
      </c>
      <c r="L63" s="51">
        <v>11.32</v>
      </c>
    </row>
    <row r="64" spans="1:12" ht="15.75" thickBot="1">
      <c r="A64" s="23"/>
      <c r="B64" s="15"/>
      <c r="C64" s="11"/>
      <c r="D64" s="7" t="s">
        <v>22</v>
      </c>
      <c r="E64" s="48" t="s">
        <v>54</v>
      </c>
      <c r="F64" s="71">
        <v>180</v>
      </c>
      <c r="G64" s="71">
        <v>1.68</v>
      </c>
      <c r="H64" s="71">
        <v>1.07</v>
      </c>
      <c r="I64" s="71">
        <v>15.3</v>
      </c>
      <c r="J64" s="71">
        <v>71.2</v>
      </c>
      <c r="K64" s="50">
        <v>692</v>
      </c>
      <c r="L64" s="55">
        <v>8.41</v>
      </c>
    </row>
    <row r="65" spans="1:12" ht="15.75" thickBot="1">
      <c r="A65" s="23"/>
      <c r="B65" s="15"/>
      <c r="C65" s="11"/>
      <c r="D65" s="7"/>
      <c r="E65" s="52" t="s">
        <v>55</v>
      </c>
      <c r="F65" s="73">
        <v>50</v>
      </c>
      <c r="G65" s="73">
        <v>5.24</v>
      </c>
      <c r="H65" s="73">
        <v>3.99</v>
      </c>
      <c r="I65" s="73">
        <v>7.9</v>
      </c>
      <c r="J65" s="73">
        <v>151</v>
      </c>
      <c r="K65" s="54">
        <v>2</v>
      </c>
      <c r="L65" s="57">
        <v>18.2</v>
      </c>
    </row>
    <row r="66" spans="1:12" ht="15.75" thickBot="1">
      <c r="A66" s="23"/>
      <c r="B66" s="15"/>
      <c r="C66" s="11"/>
      <c r="D66" s="7"/>
      <c r="E66" s="52" t="s">
        <v>56</v>
      </c>
      <c r="F66" s="73">
        <v>50</v>
      </c>
      <c r="G66" s="76">
        <v>3.52</v>
      </c>
      <c r="H66" s="76">
        <v>4.5</v>
      </c>
      <c r="I66" s="76">
        <v>12.5</v>
      </c>
      <c r="J66" s="76">
        <v>98.6</v>
      </c>
      <c r="K66" s="74">
        <v>15</v>
      </c>
      <c r="L66" s="57">
        <v>9</v>
      </c>
    </row>
    <row r="67" spans="1:12" ht="15.75" thickBot="1">
      <c r="A67" s="23"/>
      <c r="B67" s="15"/>
      <c r="C67" s="11"/>
      <c r="D67" s="107" t="s">
        <v>23</v>
      </c>
      <c r="E67" s="52" t="s">
        <v>41</v>
      </c>
      <c r="F67" s="73">
        <v>25</v>
      </c>
      <c r="G67" s="73">
        <v>2.4</v>
      </c>
      <c r="H67" s="73">
        <v>0.8</v>
      </c>
      <c r="I67" s="73">
        <v>8.4</v>
      </c>
      <c r="J67" s="73">
        <v>42.4</v>
      </c>
      <c r="K67" s="54">
        <v>1</v>
      </c>
      <c r="L67" s="59">
        <v>4.5</v>
      </c>
    </row>
    <row r="68" spans="1:12" ht="15.75" thickBot="1">
      <c r="A68" s="23"/>
      <c r="B68" s="15"/>
      <c r="C68" s="11"/>
      <c r="D68" s="107" t="s">
        <v>24</v>
      </c>
      <c r="E68" s="52" t="s">
        <v>44</v>
      </c>
      <c r="F68" s="77">
        <v>100</v>
      </c>
      <c r="G68" s="77">
        <v>0.6</v>
      </c>
      <c r="H68" s="77">
        <v>0.6</v>
      </c>
      <c r="I68" s="77">
        <v>14.7</v>
      </c>
      <c r="J68" s="77">
        <v>40</v>
      </c>
      <c r="K68" s="54">
        <v>6</v>
      </c>
      <c r="L68" s="78">
        <v>25.69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29">SUM(G63:G69)</f>
        <v>19.260000000000002</v>
      </c>
      <c r="H70" s="19">
        <f t="shared" ref="H70" si="30">SUM(H63:H69)</f>
        <v>19.760000000000002</v>
      </c>
      <c r="I70" s="19">
        <f t="shared" ref="I70" si="31">SUM(I63:I69)</f>
        <v>83.8</v>
      </c>
      <c r="J70" s="19">
        <f t="shared" ref="J70:L70" si="32">SUM(J63:J69)</f>
        <v>588.5</v>
      </c>
      <c r="K70" s="25"/>
      <c r="L70" s="19">
        <f t="shared" si="32"/>
        <v>77.12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8" t="s">
        <v>4</v>
      </c>
      <c r="D81" s="109"/>
      <c r="E81" s="31"/>
      <c r="F81" s="32">
        <f>F70+F80</f>
        <v>585</v>
      </c>
      <c r="G81" s="32">
        <f t="shared" ref="G81" si="37">G70+G80</f>
        <v>19.260000000000002</v>
      </c>
      <c r="H81" s="32">
        <f t="shared" ref="H81" si="38">H70+H80</f>
        <v>19.760000000000002</v>
      </c>
      <c r="I81" s="32">
        <f t="shared" ref="I81" si="39">I70+I80</f>
        <v>83.8</v>
      </c>
      <c r="J81" s="32">
        <f t="shared" ref="J81:L81" si="40">J70+J80</f>
        <v>588.5</v>
      </c>
      <c r="K81" s="32"/>
      <c r="L81" s="32">
        <f t="shared" si="40"/>
        <v>77.12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57</v>
      </c>
      <c r="F82" s="79">
        <v>180</v>
      </c>
      <c r="G82" s="80">
        <v>12.7</v>
      </c>
      <c r="H82" s="80">
        <v>14.9</v>
      </c>
      <c r="I82" s="80">
        <v>26.5</v>
      </c>
      <c r="J82" s="80">
        <v>282.7</v>
      </c>
      <c r="K82" s="50">
        <v>224</v>
      </c>
      <c r="L82" s="51">
        <v>50</v>
      </c>
    </row>
    <row r="83" spans="1:12" ht="15.75" thickBot="1">
      <c r="A83" s="23"/>
      <c r="B83" s="15"/>
      <c r="C83" s="11"/>
      <c r="D83" s="7" t="s">
        <v>22</v>
      </c>
      <c r="E83" s="48" t="s">
        <v>58</v>
      </c>
      <c r="F83" s="81">
        <v>200</v>
      </c>
      <c r="G83" s="50">
        <v>0.2</v>
      </c>
      <c r="H83" s="50">
        <v>0</v>
      </c>
      <c r="I83" s="50">
        <v>14</v>
      </c>
      <c r="J83" s="50">
        <v>28</v>
      </c>
      <c r="K83" s="50">
        <v>373</v>
      </c>
      <c r="L83" s="55">
        <v>2.4</v>
      </c>
    </row>
    <row r="84" spans="1:12" ht="15.75" thickBot="1">
      <c r="A84" s="23"/>
      <c r="B84" s="15"/>
      <c r="C84" s="11"/>
      <c r="D84" s="7"/>
      <c r="E84" s="52" t="s">
        <v>43</v>
      </c>
      <c r="F84" s="82">
        <v>35</v>
      </c>
      <c r="G84" s="54">
        <v>2.0299999999999998</v>
      </c>
      <c r="H84" s="54">
        <v>3.21</v>
      </c>
      <c r="I84" s="54">
        <v>11.34</v>
      </c>
      <c r="J84" s="54">
        <v>115</v>
      </c>
      <c r="K84" s="54">
        <v>2</v>
      </c>
      <c r="L84" s="57">
        <v>3.42</v>
      </c>
    </row>
    <row r="85" spans="1:12" ht="15.75" thickBot="1">
      <c r="A85" s="23"/>
      <c r="B85" s="15"/>
      <c r="C85" s="11"/>
      <c r="D85" s="56" t="s">
        <v>23</v>
      </c>
      <c r="E85" s="52" t="s">
        <v>41</v>
      </c>
      <c r="F85" s="79">
        <v>40</v>
      </c>
      <c r="G85" s="54">
        <v>2.4</v>
      </c>
      <c r="H85" s="54">
        <v>0.8</v>
      </c>
      <c r="I85" s="54">
        <v>16.7</v>
      </c>
      <c r="J85" s="54">
        <v>85.7</v>
      </c>
      <c r="K85" s="54">
        <v>1</v>
      </c>
      <c r="L85" s="57">
        <v>3.1</v>
      </c>
    </row>
    <row r="86" spans="1:12" ht="15.75" thickBot="1">
      <c r="A86" s="23"/>
      <c r="B86" s="15"/>
      <c r="C86" s="11"/>
      <c r="D86" s="56" t="s">
        <v>23</v>
      </c>
      <c r="E86" s="52" t="s">
        <v>47</v>
      </c>
      <c r="F86" s="81">
        <v>20</v>
      </c>
      <c r="G86" s="54">
        <v>1.3</v>
      </c>
      <c r="H86" s="54">
        <v>0.24</v>
      </c>
      <c r="I86" s="54">
        <v>0.52</v>
      </c>
      <c r="J86" s="54">
        <v>36.200000000000003</v>
      </c>
      <c r="K86" s="54">
        <v>1</v>
      </c>
      <c r="L86" s="57">
        <v>0.42</v>
      </c>
    </row>
    <row r="87" spans="1:12" ht="15.75" thickBot="1">
      <c r="A87" s="23"/>
      <c r="B87" s="15"/>
      <c r="C87" s="11"/>
      <c r="D87" s="106" t="s">
        <v>24</v>
      </c>
      <c r="E87" s="52" t="s">
        <v>44</v>
      </c>
      <c r="F87" s="81">
        <v>100</v>
      </c>
      <c r="G87" s="54">
        <v>0.6</v>
      </c>
      <c r="H87" s="54">
        <v>0.6</v>
      </c>
      <c r="I87" s="54">
        <v>14.7</v>
      </c>
      <c r="J87" s="54">
        <v>40</v>
      </c>
      <c r="K87" s="54">
        <v>6</v>
      </c>
      <c r="L87" s="57">
        <v>17.78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1">SUM(G82:G88)</f>
        <v>19.23</v>
      </c>
      <c r="H89" s="19">
        <f t="shared" ref="H89" si="42">SUM(H82:H88)</f>
        <v>19.75</v>
      </c>
      <c r="I89" s="19">
        <f t="shared" ref="I89" si="43">SUM(I82:I88)</f>
        <v>83.76</v>
      </c>
      <c r="J89" s="19">
        <f t="shared" ref="J89:L89" si="44">SUM(J82:J88)</f>
        <v>587.6</v>
      </c>
      <c r="K89" s="25"/>
      <c r="L89" s="19">
        <f t="shared" si="44"/>
        <v>77.12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8" t="s">
        <v>4</v>
      </c>
      <c r="D100" s="109"/>
      <c r="E100" s="31"/>
      <c r="F100" s="32">
        <f>F89+F99</f>
        <v>575</v>
      </c>
      <c r="G100" s="32">
        <f t="shared" ref="G100" si="49">G89+G99</f>
        <v>19.23</v>
      </c>
      <c r="H100" s="32">
        <f t="shared" ref="H100" si="50">H89+H99</f>
        <v>19.75</v>
      </c>
      <c r="I100" s="32">
        <f t="shared" ref="I100" si="51">I89+I99</f>
        <v>83.76</v>
      </c>
      <c r="J100" s="32">
        <f t="shared" ref="J100:L100" si="52">J89+J99</f>
        <v>587.6</v>
      </c>
      <c r="K100" s="32"/>
      <c r="L100" s="32">
        <f t="shared" si="52"/>
        <v>77.12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83" t="s">
        <v>59</v>
      </c>
      <c r="F101" s="84">
        <v>190</v>
      </c>
      <c r="G101" s="48">
        <v>12.54</v>
      </c>
      <c r="H101" s="48">
        <v>9.1</v>
      </c>
      <c r="I101" s="48">
        <v>29.2</v>
      </c>
      <c r="J101" s="48">
        <v>180</v>
      </c>
      <c r="K101" s="85">
        <v>132</v>
      </c>
      <c r="L101" s="86">
        <v>17.84</v>
      </c>
    </row>
    <row r="102" spans="1:12" ht="15.75" thickBot="1">
      <c r="A102" s="23"/>
      <c r="B102" s="15"/>
      <c r="C102" s="11"/>
      <c r="D102" s="106"/>
      <c r="E102" s="58" t="s">
        <v>43</v>
      </c>
      <c r="F102" s="87">
        <v>35</v>
      </c>
      <c r="G102" s="52">
        <v>2.0299999999999998</v>
      </c>
      <c r="H102" s="52">
        <v>3.21</v>
      </c>
      <c r="I102" s="52">
        <v>11.34</v>
      </c>
      <c r="J102" s="52">
        <v>115</v>
      </c>
      <c r="K102" s="88">
        <v>2</v>
      </c>
      <c r="L102" s="89">
        <v>5.99</v>
      </c>
    </row>
    <row r="103" spans="1:12" ht="15.75" thickBot="1">
      <c r="A103" s="23"/>
      <c r="B103" s="15"/>
      <c r="C103" s="11"/>
      <c r="D103" s="7" t="s">
        <v>22</v>
      </c>
      <c r="E103" s="58" t="s">
        <v>60</v>
      </c>
      <c r="F103" s="87">
        <v>170</v>
      </c>
      <c r="G103" s="52">
        <v>0.7</v>
      </c>
      <c r="H103" s="52">
        <v>0.1</v>
      </c>
      <c r="I103" s="52">
        <v>13.6</v>
      </c>
      <c r="J103" s="52">
        <v>93</v>
      </c>
      <c r="K103" s="90">
        <v>538</v>
      </c>
      <c r="L103" s="91">
        <v>7.46</v>
      </c>
    </row>
    <row r="104" spans="1:12" ht="15.75" thickBot="1">
      <c r="A104" s="23"/>
      <c r="B104" s="15"/>
      <c r="C104" s="11"/>
      <c r="D104" s="7" t="s">
        <v>23</v>
      </c>
      <c r="E104" s="58" t="s">
        <v>41</v>
      </c>
      <c r="F104" s="87">
        <v>20</v>
      </c>
      <c r="G104" s="52">
        <v>0.6</v>
      </c>
      <c r="H104" s="52">
        <v>0.2</v>
      </c>
      <c r="I104" s="52">
        <v>2.2000000000000002</v>
      </c>
      <c r="J104" s="52">
        <v>42.8</v>
      </c>
      <c r="K104" s="90">
        <v>1</v>
      </c>
      <c r="L104" s="91">
        <v>2.4300000000000002</v>
      </c>
    </row>
    <row r="105" spans="1:12" ht="15.75" thickBot="1">
      <c r="A105" s="23"/>
      <c r="B105" s="15"/>
      <c r="C105" s="11"/>
      <c r="D105" s="106" t="s">
        <v>23</v>
      </c>
      <c r="E105" s="102" t="s">
        <v>47</v>
      </c>
      <c r="F105" s="87">
        <v>20</v>
      </c>
      <c r="G105" s="52">
        <v>1.3</v>
      </c>
      <c r="H105" s="52">
        <v>0.24</v>
      </c>
      <c r="I105" s="52">
        <v>0.52</v>
      </c>
      <c r="J105" s="52">
        <v>36.200000000000003</v>
      </c>
      <c r="K105" s="93">
        <v>1</v>
      </c>
      <c r="L105" s="94">
        <v>0.4</v>
      </c>
    </row>
    <row r="106" spans="1:12" ht="15.75" thickBot="1">
      <c r="A106" s="23"/>
      <c r="B106" s="15"/>
      <c r="C106" s="11"/>
      <c r="D106" s="7"/>
      <c r="E106" s="58" t="s">
        <v>61</v>
      </c>
      <c r="F106" s="87">
        <v>100</v>
      </c>
      <c r="G106" s="52">
        <v>1.4</v>
      </c>
      <c r="H106" s="52">
        <v>3.5</v>
      </c>
      <c r="I106" s="52">
        <v>15</v>
      </c>
      <c r="J106" s="52">
        <v>80.099999999999994</v>
      </c>
      <c r="K106" s="88">
        <v>128</v>
      </c>
      <c r="L106" s="92">
        <v>24</v>
      </c>
    </row>
    <row r="107" spans="1:12" ht="15.75" thickBot="1">
      <c r="A107" s="23"/>
      <c r="B107" s="15"/>
      <c r="C107" s="11"/>
      <c r="D107" s="106"/>
      <c r="E107" s="61" t="s">
        <v>62</v>
      </c>
      <c r="F107" s="87">
        <v>50</v>
      </c>
      <c r="G107" s="52">
        <v>0.7</v>
      </c>
      <c r="H107" s="52">
        <v>3.4</v>
      </c>
      <c r="I107" s="52">
        <v>10</v>
      </c>
      <c r="J107" s="52">
        <v>40.5</v>
      </c>
      <c r="K107" s="93">
        <v>292</v>
      </c>
      <c r="L107" s="95">
        <v>19</v>
      </c>
    </row>
    <row r="108" spans="1:12" ht="15.75" thickBot="1">
      <c r="A108" s="23"/>
      <c r="B108" s="15"/>
      <c r="C108" s="11"/>
      <c r="D108" s="60"/>
      <c r="E108" s="61"/>
      <c r="F108" s="87"/>
      <c r="G108" s="52"/>
      <c r="H108" s="52"/>
      <c r="I108" s="52"/>
      <c r="J108" s="52"/>
      <c r="K108" s="93"/>
      <c r="L108" s="95"/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585</v>
      </c>
      <c r="G109" s="19">
        <f>SUM(G101:G108)</f>
        <v>19.269999999999996</v>
      </c>
      <c r="H109" s="19">
        <f>SUM(H101:H108)</f>
        <v>19.749999999999996</v>
      </c>
      <c r="I109" s="19">
        <f>SUM(I101:I108)</f>
        <v>81.860000000000014</v>
      </c>
      <c r="J109" s="19">
        <f>SUM(J101:J108)</f>
        <v>587.6</v>
      </c>
      <c r="K109" s="25"/>
      <c r="L109" s="19">
        <f>SUM(L101:L108)</f>
        <v>77.12</v>
      </c>
    </row>
    <row r="110" spans="1:12" ht="1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3">SUM(G110:G118)</f>
        <v>0</v>
      </c>
      <c r="H119" s="19">
        <f t="shared" si="53"/>
        <v>0</v>
      </c>
      <c r="I119" s="19">
        <f t="shared" si="53"/>
        <v>0</v>
      </c>
      <c r="J119" s="19">
        <f t="shared" si="53"/>
        <v>0</v>
      </c>
      <c r="K119" s="25"/>
      <c r="L119" s="19">
        <f t="shared" ref="L119" si="54">SUM(L110:L118)</f>
        <v>0</v>
      </c>
    </row>
    <row r="120" spans="1:12" ht="15.75" thickBot="1">
      <c r="A120" s="29">
        <f>A101</f>
        <v>2</v>
      </c>
      <c r="B120" s="30">
        <f>B101</f>
        <v>1</v>
      </c>
      <c r="C120" s="108" t="s">
        <v>4</v>
      </c>
      <c r="D120" s="109"/>
      <c r="E120" s="31"/>
      <c r="F120" s="32">
        <f>F109+F119</f>
        <v>585</v>
      </c>
      <c r="G120" s="32">
        <f t="shared" ref="G120" si="55">G109+G119</f>
        <v>19.269999999999996</v>
      </c>
      <c r="H120" s="32">
        <f t="shared" ref="H120" si="56">H109+H119</f>
        <v>19.749999999999996</v>
      </c>
      <c r="I120" s="32">
        <f t="shared" ref="I120" si="57">I109+I119</f>
        <v>81.860000000000014</v>
      </c>
      <c r="J120" s="32">
        <f t="shared" ref="J120:L120" si="58">J109+J119</f>
        <v>587.6</v>
      </c>
      <c r="K120" s="32"/>
      <c r="L120" s="32">
        <f t="shared" si="58"/>
        <v>77.12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103" t="s">
        <v>76</v>
      </c>
      <c r="F121" s="48">
        <v>90</v>
      </c>
      <c r="G121" s="48">
        <v>7.2</v>
      </c>
      <c r="H121" s="48">
        <v>8.9</v>
      </c>
      <c r="I121" s="48">
        <v>4.63</v>
      </c>
      <c r="J121" s="48">
        <v>89.2</v>
      </c>
      <c r="K121" s="48">
        <v>694</v>
      </c>
      <c r="L121" s="72">
        <v>21.41</v>
      </c>
    </row>
    <row r="122" spans="1:12" ht="15.75" thickBot="1">
      <c r="A122" s="14"/>
      <c r="B122" s="15"/>
      <c r="C122" s="11"/>
      <c r="D122" s="5" t="s">
        <v>21</v>
      </c>
      <c r="E122" s="52" t="s">
        <v>63</v>
      </c>
      <c r="F122" s="52">
        <v>150</v>
      </c>
      <c r="G122" s="52">
        <v>2.1800000000000002</v>
      </c>
      <c r="H122" s="52">
        <v>6.26</v>
      </c>
      <c r="I122" s="52">
        <v>3.1</v>
      </c>
      <c r="J122" s="52">
        <v>182.3</v>
      </c>
      <c r="K122" s="52">
        <v>639</v>
      </c>
      <c r="L122" s="62">
        <v>7.47</v>
      </c>
    </row>
    <row r="123" spans="1:12" ht="15.75" thickBot="1">
      <c r="A123" s="14"/>
      <c r="B123" s="15"/>
      <c r="C123" s="11"/>
      <c r="D123" s="7" t="s">
        <v>22</v>
      </c>
      <c r="E123" s="52" t="s">
        <v>64</v>
      </c>
      <c r="F123" s="52">
        <v>180</v>
      </c>
      <c r="G123" s="52">
        <v>4.3</v>
      </c>
      <c r="H123" s="52">
        <v>0.06</v>
      </c>
      <c r="I123" s="52">
        <v>45.9</v>
      </c>
      <c r="J123" s="52">
        <v>110</v>
      </c>
      <c r="K123" s="52">
        <v>374</v>
      </c>
      <c r="L123" s="62">
        <v>17</v>
      </c>
    </row>
    <row r="124" spans="1:12" ht="15.75" thickBot="1">
      <c r="A124" s="14"/>
      <c r="B124" s="15"/>
      <c r="C124" s="11"/>
      <c r="D124" s="7" t="s">
        <v>23</v>
      </c>
      <c r="E124" s="52" t="s">
        <v>51</v>
      </c>
      <c r="F124" s="52">
        <v>40</v>
      </c>
      <c r="G124" s="52">
        <v>2.4</v>
      </c>
      <c r="H124" s="52">
        <v>0.8</v>
      </c>
      <c r="I124" s="52">
        <v>16.7</v>
      </c>
      <c r="J124" s="52">
        <v>85.7</v>
      </c>
      <c r="K124" s="52">
        <v>1</v>
      </c>
      <c r="L124" s="62">
        <v>2.84</v>
      </c>
    </row>
    <row r="125" spans="1:12" ht="15.75" thickBot="1">
      <c r="A125" s="14"/>
      <c r="B125" s="15"/>
      <c r="C125" s="11"/>
      <c r="D125" s="7" t="s">
        <v>23</v>
      </c>
      <c r="E125" s="52" t="s">
        <v>47</v>
      </c>
      <c r="F125" s="52">
        <v>20</v>
      </c>
      <c r="G125" s="52">
        <v>1.3</v>
      </c>
      <c r="H125" s="52">
        <v>0.24</v>
      </c>
      <c r="I125" s="52">
        <v>0.52</v>
      </c>
      <c r="J125" s="52">
        <v>36.200000000000003</v>
      </c>
      <c r="K125" s="52">
        <v>1</v>
      </c>
      <c r="L125" s="62">
        <v>0.4</v>
      </c>
    </row>
    <row r="126" spans="1:12" ht="15.75" thickBot="1">
      <c r="A126" s="14"/>
      <c r="B126" s="15"/>
      <c r="C126" s="11"/>
      <c r="D126" s="60"/>
      <c r="E126" s="48" t="s">
        <v>61</v>
      </c>
      <c r="F126" s="52">
        <v>100</v>
      </c>
      <c r="G126" s="52">
        <v>1.9</v>
      </c>
      <c r="H126" s="52">
        <v>3.5</v>
      </c>
      <c r="I126" s="52">
        <v>13</v>
      </c>
      <c r="J126" s="52">
        <v>83.1</v>
      </c>
      <c r="K126" s="52">
        <v>128</v>
      </c>
      <c r="L126" s="62">
        <v>28</v>
      </c>
    </row>
    <row r="127" spans="1:12" ht="1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580</v>
      </c>
      <c r="G128" s="19">
        <f t="shared" ref="G128:J128" si="59">SUM(G121:G127)</f>
        <v>19.279999999999998</v>
      </c>
      <c r="H128" s="19">
        <f t="shared" si="59"/>
        <v>19.759999999999998</v>
      </c>
      <c r="I128" s="19">
        <f t="shared" si="59"/>
        <v>83.85</v>
      </c>
      <c r="J128" s="19">
        <f t="shared" si="59"/>
        <v>586.5</v>
      </c>
      <c r="K128" s="25"/>
      <c r="L128" s="19">
        <f t="shared" ref="L128" si="60">SUM(L121:L127)</f>
        <v>77.12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>SUM(G129:G137)</f>
        <v>0</v>
      </c>
      <c r="H138" s="19">
        <f>SUM(H129:H137)</f>
        <v>0</v>
      </c>
      <c r="I138" s="19">
        <f>SUM(I129:I137)</f>
        <v>0</v>
      </c>
      <c r="J138" s="19">
        <f>SUM(J129:J137)</f>
        <v>0</v>
      </c>
      <c r="K138" s="25"/>
      <c r="L138" s="19">
        <f>SUM(L129:L137)</f>
        <v>0</v>
      </c>
    </row>
    <row r="139" spans="1:12" ht="15.75" thickBot="1">
      <c r="A139" s="33">
        <f>A121</f>
        <v>2</v>
      </c>
      <c r="B139" s="33">
        <f>B121</f>
        <v>2</v>
      </c>
      <c r="C139" s="108" t="s">
        <v>4</v>
      </c>
      <c r="D139" s="109"/>
      <c r="E139" s="31"/>
      <c r="F139" s="32">
        <f>F128+F138</f>
        <v>580</v>
      </c>
      <c r="G139" s="32">
        <f>G128+G138</f>
        <v>19.279999999999998</v>
      </c>
      <c r="H139" s="32">
        <f>H128+H138</f>
        <v>19.759999999999998</v>
      </c>
      <c r="I139" s="32">
        <f>I128+I138</f>
        <v>83.85</v>
      </c>
      <c r="J139" s="32">
        <f>J128+J138</f>
        <v>586.5</v>
      </c>
      <c r="K139" s="32"/>
      <c r="L139" s="32">
        <f>L128+L138</f>
        <v>77.12</v>
      </c>
    </row>
    <row r="140" spans="1:12" ht="15.75" thickBot="1">
      <c r="A140" s="20">
        <v>2</v>
      </c>
      <c r="B140" s="21">
        <v>3</v>
      </c>
      <c r="C140" s="22" t="s">
        <v>20</v>
      </c>
      <c r="D140" s="5" t="s">
        <v>21</v>
      </c>
      <c r="E140" s="48" t="s">
        <v>65</v>
      </c>
      <c r="F140" s="48">
        <v>170</v>
      </c>
      <c r="G140" s="96">
        <v>3.07</v>
      </c>
      <c r="H140" s="80">
        <v>5.3</v>
      </c>
      <c r="I140" s="80">
        <v>22.65</v>
      </c>
      <c r="J140" s="80">
        <v>125.3</v>
      </c>
      <c r="K140" s="50">
        <v>54</v>
      </c>
      <c r="L140" s="72">
        <v>4.97</v>
      </c>
    </row>
    <row r="141" spans="1:12" ht="15.75" thickBot="1">
      <c r="A141" s="23"/>
      <c r="B141" s="15"/>
      <c r="C141" s="11"/>
      <c r="D141" s="5" t="s">
        <v>21</v>
      </c>
      <c r="E141" s="52" t="s">
        <v>66</v>
      </c>
      <c r="F141" s="52">
        <v>90</v>
      </c>
      <c r="G141" s="81">
        <v>8.4</v>
      </c>
      <c r="H141" s="54">
        <v>10.199999999999999</v>
      </c>
      <c r="I141" s="54">
        <v>14.2</v>
      </c>
      <c r="J141" s="54">
        <v>174</v>
      </c>
      <c r="K141" s="54">
        <v>487</v>
      </c>
      <c r="L141" s="62">
        <v>28</v>
      </c>
    </row>
    <row r="142" spans="1:12" ht="15.75" thickBot="1">
      <c r="A142" s="23"/>
      <c r="B142" s="15"/>
      <c r="C142" s="11"/>
      <c r="D142" s="7" t="s">
        <v>22</v>
      </c>
      <c r="E142" s="52" t="s">
        <v>50</v>
      </c>
      <c r="F142" s="52">
        <v>150</v>
      </c>
      <c r="G142" s="81">
        <v>3.52</v>
      </c>
      <c r="H142" s="54">
        <v>2.6</v>
      </c>
      <c r="I142" s="54">
        <v>14</v>
      </c>
      <c r="J142" s="54">
        <v>91</v>
      </c>
      <c r="K142" s="54">
        <v>659</v>
      </c>
      <c r="L142" s="62">
        <v>3.65</v>
      </c>
    </row>
    <row r="143" spans="1:12" ht="15.75" customHeight="1" thickBot="1">
      <c r="A143" s="23"/>
      <c r="B143" s="15"/>
      <c r="C143" s="11"/>
      <c r="D143" s="7" t="s">
        <v>23</v>
      </c>
      <c r="E143" s="52" t="s">
        <v>41</v>
      </c>
      <c r="F143" s="52">
        <v>40</v>
      </c>
      <c r="G143" s="81">
        <v>2.4</v>
      </c>
      <c r="H143" s="50">
        <v>0.8</v>
      </c>
      <c r="I143" s="50">
        <v>16.7</v>
      </c>
      <c r="J143" s="50">
        <v>85.7</v>
      </c>
      <c r="K143" s="50">
        <v>1</v>
      </c>
      <c r="L143" s="62">
        <v>3.5</v>
      </c>
    </row>
    <row r="144" spans="1:12" ht="15.75" thickBot="1">
      <c r="A144" s="23"/>
      <c r="B144" s="15"/>
      <c r="C144" s="11"/>
      <c r="D144" s="7" t="s">
        <v>23</v>
      </c>
      <c r="E144" s="52" t="s">
        <v>47</v>
      </c>
      <c r="F144" s="52">
        <v>20</v>
      </c>
      <c r="G144" s="81">
        <v>1.3</v>
      </c>
      <c r="H144" s="54">
        <v>0.24</v>
      </c>
      <c r="I144" s="54">
        <v>0.52</v>
      </c>
      <c r="J144" s="54">
        <v>36.200000000000003</v>
      </c>
      <c r="K144" s="54">
        <v>1</v>
      </c>
      <c r="L144" s="62">
        <v>1.2</v>
      </c>
    </row>
    <row r="145" spans="1:12" ht="15.75" thickBot="1">
      <c r="A145" s="23"/>
      <c r="B145" s="15"/>
      <c r="C145" s="11"/>
      <c r="D145" s="7" t="s">
        <v>24</v>
      </c>
      <c r="E145" s="52" t="s">
        <v>44</v>
      </c>
      <c r="F145" s="52">
        <v>100</v>
      </c>
      <c r="G145" s="81">
        <v>0.6</v>
      </c>
      <c r="H145" s="54">
        <v>0.6</v>
      </c>
      <c r="I145" s="54">
        <v>15.7</v>
      </c>
      <c r="J145" s="54">
        <v>75.2</v>
      </c>
      <c r="K145" s="54">
        <v>338</v>
      </c>
      <c r="L145" s="62">
        <v>35.799999999999997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61">SUM(G140:G146)</f>
        <v>19.290000000000003</v>
      </c>
      <c r="H147" s="19">
        <f t="shared" si="61"/>
        <v>19.740000000000002</v>
      </c>
      <c r="I147" s="19">
        <f t="shared" si="61"/>
        <v>83.77</v>
      </c>
      <c r="J147" s="19">
        <f t="shared" si="61"/>
        <v>587.40000000000009</v>
      </c>
      <c r="K147" s="25"/>
      <c r="L147" s="19">
        <f t="shared" ref="L147" si="62">SUM(L140:L146)</f>
        <v>77.12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32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3">SUM(G148:G156)</f>
        <v>0</v>
      </c>
      <c r="H157" s="19">
        <f t="shared" si="63"/>
        <v>0</v>
      </c>
      <c r="I157" s="19">
        <f t="shared" si="63"/>
        <v>0</v>
      </c>
      <c r="J157" s="19">
        <f t="shared" si="63"/>
        <v>0</v>
      </c>
      <c r="K157" s="25"/>
      <c r="L157" s="19">
        <f t="shared" ref="L157" si="64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108" t="s">
        <v>4</v>
      </c>
      <c r="D158" s="109"/>
      <c r="E158" s="31"/>
      <c r="F158" s="32">
        <f>F147+F157</f>
        <v>570</v>
      </c>
      <c r="G158" s="32">
        <f t="shared" ref="G158" si="65">G147+G157</f>
        <v>19.290000000000003</v>
      </c>
      <c r="H158" s="32">
        <f t="shared" ref="H158" si="66">H147+H157</f>
        <v>19.740000000000002</v>
      </c>
      <c r="I158" s="32">
        <f t="shared" ref="I158" si="67">I147+I157</f>
        <v>83.77</v>
      </c>
      <c r="J158" s="32">
        <f t="shared" ref="J158:L158" si="68">J147+J157</f>
        <v>587.40000000000009</v>
      </c>
      <c r="K158" s="32"/>
      <c r="L158" s="32">
        <f t="shared" si="68"/>
        <v>77.12</v>
      </c>
    </row>
    <row r="159" spans="1:12" ht="16.5" thickBot="1">
      <c r="A159" s="20">
        <v>2</v>
      </c>
      <c r="B159" s="21">
        <v>4</v>
      </c>
      <c r="C159" s="22" t="s">
        <v>20</v>
      </c>
      <c r="D159" s="5" t="s">
        <v>21</v>
      </c>
      <c r="E159" s="48" t="s">
        <v>67</v>
      </c>
      <c r="F159" s="97">
        <v>150</v>
      </c>
      <c r="G159" s="48">
        <v>9.1999999999999993</v>
      </c>
      <c r="H159" s="71">
        <v>7.2</v>
      </c>
      <c r="I159" s="98">
        <v>23</v>
      </c>
      <c r="J159" s="98">
        <v>142.1</v>
      </c>
      <c r="K159" s="71">
        <v>4</v>
      </c>
      <c r="L159" s="99">
        <v>10.3</v>
      </c>
    </row>
    <row r="160" spans="1:12" ht="16.5" thickBot="1">
      <c r="A160" s="23"/>
      <c r="B160" s="15"/>
      <c r="C160" s="11"/>
      <c r="D160" s="60"/>
      <c r="E160" s="52" t="s">
        <v>55</v>
      </c>
      <c r="F160" s="100">
        <v>40</v>
      </c>
      <c r="G160" s="52">
        <v>2.1800000000000002</v>
      </c>
      <c r="H160" s="73">
        <v>7.15</v>
      </c>
      <c r="I160" s="101">
        <v>5.4</v>
      </c>
      <c r="J160" s="101">
        <v>82.5</v>
      </c>
      <c r="K160" s="73">
        <v>1</v>
      </c>
      <c r="L160" s="63">
        <v>13.71</v>
      </c>
    </row>
    <row r="161" spans="1:12" ht="16.5" thickBot="1">
      <c r="A161" s="23"/>
      <c r="B161" s="15"/>
      <c r="C161" s="11"/>
      <c r="D161" s="7" t="s">
        <v>22</v>
      </c>
      <c r="E161" s="52" t="s">
        <v>68</v>
      </c>
      <c r="F161" s="100">
        <v>150</v>
      </c>
      <c r="G161" s="52">
        <v>0.13</v>
      </c>
      <c r="H161" s="73">
        <v>0.02</v>
      </c>
      <c r="I161" s="101">
        <v>8.25</v>
      </c>
      <c r="J161" s="101">
        <v>92</v>
      </c>
      <c r="K161" s="73">
        <v>399</v>
      </c>
      <c r="L161" s="63">
        <v>6.54</v>
      </c>
    </row>
    <row r="162" spans="1:12" ht="16.5" thickBot="1">
      <c r="A162" s="23"/>
      <c r="B162" s="15"/>
      <c r="C162" s="11"/>
      <c r="D162" s="7" t="s">
        <v>23</v>
      </c>
      <c r="E162" s="52" t="s">
        <v>41</v>
      </c>
      <c r="F162" s="100">
        <v>20</v>
      </c>
      <c r="G162" s="52">
        <v>2.4</v>
      </c>
      <c r="H162" s="73">
        <v>0.8</v>
      </c>
      <c r="I162" s="101">
        <v>8.4</v>
      </c>
      <c r="J162" s="101">
        <v>42.4</v>
      </c>
      <c r="K162" s="73">
        <v>1</v>
      </c>
      <c r="L162" s="63">
        <v>3.67</v>
      </c>
    </row>
    <row r="163" spans="1:12" ht="16.5" thickBot="1">
      <c r="A163" s="23"/>
      <c r="B163" s="15"/>
      <c r="C163" s="11"/>
      <c r="D163" s="104"/>
      <c r="E163" s="52" t="s">
        <v>69</v>
      </c>
      <c r="F163" s="100">
        <v>30</v>
      </c>
      <c r="G163" s="52">
        <v>4</v>
      </c>
      <c r="H163" s="73">
        <v>3.95</v>
      </c>
      <c r="I163" s="101">
        <v>14.2</v>
      </c>
      <c r="J163" s="101">
        <v>111</v>
      </c>
      <c r="K163" s="73">
        <v>87</v>
      </c>
      <c r="L163" s="63">
        <v>6.5</v>
      </c>
    </row>
    <row r="164" spans="1:12" ht="16.5" thickBot="1">
      <c r="A164" s="23"/>
      <c r="B164" s="15"/>
      <c r="C164" s="11"/>
      <c r="D164" s="60"/>
      <c r="E164" s="52" t="s">
        <v>70</v>
      </c>
      <c r="F164" s="100">
        <v>100</v>
      </c>
      <c r="G164" s="52">
        <v>0.75</v>
      </c>
      <c r="H164" s="73">
        <v>0</v>
      </c>
      <c r="I164" s="101">
        <v>13.2</v>
      </c>
      <c r="J164" s="101">
        <v>56</v>
      </c>
      <c r="K164" s="73">
        <v>399</v>
      </c>
      <c r="L164" s="63">
        <v>20</v>
      </c>
    </row>
    <row r="165" spans="1:12" ht="16.5" thickBot="1">
      <c r="A165" s="23"/>
      <c r="B165" s="15"/>
      <c r="C165" s="11"/>
      <c r="D165" s="60" t="s">
        <v>24</v>
      </c>
      <c r="E165" s="105" t="s">
        <v>44</v>
      </c>
      <c r="F165" s="100">
        <v>100</v>
      </c>
      <c r="G165" s="52">
        <v>0.6</v>
      </c>
      <c r="H165" s="73">
        <v>0.6</v>
      </c>
      <c r="I165" s="101">
        <v>11.3</v>
      </c>
      <c r="J165" s="101">
        <v>58.2</v>
      </c>
      <c r="K165" s="73">
        <v>338</v>
      </c>
      <c r="L165" s="63">
        <v>16.399999999999999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590</v>
      </c>
      <c r="G166" s="19">
        <f t="shared" ref="G166:J166" si="69">SUM(G159:G165)</f>
        <v>19.260000000000002</v>
      </c>
      <c r="H166" s="19">
        <f t="shared" si="69"/>
        <v>19.720000000000002</v>
      </c>
      <c r="I166" s="19">
        <f t="shared" si="69"/>
        <v>83.75</v>
      </c>
      <c r="J166" s="19">
        <f t="shared" si="69"/>
        <v>584.20000000000005</v>
      </c>
      <c r="K166" s="25"/>
      <c r="L166" s="19">
        <f t="shared" ref="L166" si="70">SUM(L159:L165)</f>
        <v>77.12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1">SUM(G167:G175)</f>
        <v>0</v>
      </c>
      <c r="H176" s="19">
        <f t="shared" si="71"/>
        <v>0</v>
      </c>
      <c r="I176" s="19">
        <f t="shared" si="71"/>
        <v>0</v>
      </c>
      <c r="J176" s="19">
        <f t="shared" si="71"/>
        <v>0</v>
      </c>
      <c r="K176" s="25"/>
      <c r="L176" s="19">
        <f t="shared" ref="L176" si="72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108" t="s">
        <v>4</v>
      </c>
      <c r="D177" s="109"/>
      <c r="E177" s="31"/>
      <c r="F177" s="32">
        <f>F166+F176</f>
        <v>590</v>
      </c>
      <c r="G177" s="32">
        <f t="shared" ref="G177" si="73">G166+G176</f>
        <v>19.260000000000002</v>
      </c>
      <c r="H177" s="32">
        <f t="shared" ref="H177" si="74">H166+H176</f>
        <v>19.720000000000002</v>
      </c>
      <c r="I177" s="32">
        <f t="shared" ref="I177" si="75">I166+I176</f>
        <v>83.75</v>
      </c>
      <c r="J177" s="32">
        <f t="shared" ref="J177:L177" si="76">J166+J176</f>
        <v>584.20000000000005</v>
      </c>
      <c r="K177" s="32"/>
      <c r="L177" s="32">
        <f t="shared" si="76"/>
        <v>77.12</v>
      </c>
    </row>
    <row r="178" spans="1:12" ht="15.75" thickBot="1">
      <c r="A178" s="20">
        <v>2</v>
      </c>
      <c r="B178" s="21">
        <v>5</v>
      </c>
      <c r="C178" s="22" t="s">
        <v>20</v>
      </c>
      <c r="D178" s="5" t="s">
        <v>21</v>
      </c>
      <c r="E178" s="48" t="s">
        <v>71</v>
      </c>
      <c r="F178" s="48">
        <v>150</v>
      </c>
      <c r="G178" s="71">
        <v>6.24</v>
      </c>
      <c r="H178" s="71">
        <v>3.55</v>
      </c>
      <c r="I178" s="71">
        <v>34.5</v>
      </c>
      <c r="J178" s="71">
        <v>180.2</v>
      </c>
      <c r="K178" s="71">
        <v>336</v>
      </c>
      <c r="L178" s="51">
        <v>7.15</v>
      </c>
    </row>
    <row r="179" spans="1:12" ht="15.75" thickBot="1">
      <c r="A179" s="23"/>
      <c r="B179" s="15"/>
      <c r="C179" s="11"/>
      <c r="D179" s="5" t="s">
        <v>21</v>
      </c>
      <c r="E179" s="52" t="s">
        <v>72</v>
      </c>
      <c r="F179" s="52">
        <v>90</v>
      </c>
      <c r="G179" s="73">
        <v>8.69</v>
      </c>
      <c r="H179" s="73">
        <v>14.5</v>
      </c>
      <c r="I179" s="73">
        <v>6.05</v>
      </c>
      <c r="J179" s="73">
        <v>170</v>
      </c>
      <c r="K179" s="73">
        <v>462</v>
      </c>
      <c r="L179" s="55">
        <v>30</v>
      </c>
    </row>
    <row r="180" spans="1:12" ht="15.75" thickBot="1">
      <c r="A180" s="23"/>
      <c r="B180" s="15"/>
      <c r="C180" s="11"/>
      <c r="D180" s="7" t="s">
        <v>22</v>
      </c>
      <c r="E180" s="52" t="s">
        <v>73</v>
      </c>
      <c r="F180" s="52">
        <v>180</v>
      </c>
      <c r="G180" s="73">
        <v>0</v>
      </c>
      <c r="H180" s="73">
        <v>0</v>
      </c>
      <c r="I180" s="73">
        <v>14.7</v>
      </c>
      <c r="J180" s="73">
        <v>49.6</v>
      </c>
      <c r="K180" s="73">
        <v>859</v>
      </c>
      <c r="L180" s="55">
        <v>7.8</v>
      </c>
    </row>
    <row r="181" spans="1:12" ht="15.75" thickBot="1">
      <c r="A181" s="23"/>
      <c r="B181" s="15"/>
      <c r="C181" s="11"/>
      <c r="D181" s="7" t="s">
        <v>23</v>
      </c>
      <c r="E181" s="52" t="s">
        <v>41</v>
      </c>
      <c r="F181" s="52">
        <v>40</v>
      </c>
      <c r="G181" s="73">
        <v>2.4</v>
      </c>
      <c r="H181" s="73">
        <v>0.8</v>
      </c>
      <c r="I181" s="73">
        <v>16.7</v>
      </c>
      <c r="J181" s="73">
        <v>85.7</v>
      </c>
      <c r="K181" s="73">
        <v>1</v>
      </c>
      <c r="L181" s="57">
        <v>2.6</v>
      </c>
    </row>
    <row r="182" spans="1:12" ht="15.75" thickBot="1">
      <c r="A182" s="23"/>
      <c r="B182" s="15"/>
      <c r="C182" s="11"/>
      <c r="D182" s="7" t="s">
        <v>23</v>
      </c>
      <c r="E182" s="52" t="s">
        <v>47</v>
      </c>
      <c r="F182" s="52">
        <v>20</v>
      </c>
      <c r="G182" s="73">
        <v>1.3</v>
      </c>
      <c r="H182" s="73">
        <v>0.24</v>
      </c>
      <c r="I182" s="73">
        <v>0.52</v>
      </c>
      <c r="J182" s="73">
        <v>36.200000000000003</v>
      </c>
      <c r="K182" s="73">
        <v>1</v>
      </c>
      <c r="L182" s="57">
        <v>0.4</v>
      </c>
    </row>
    <row r="183" spans="1:12" ht="15.75" thickBot="1">
      <c r="A183" s="23"/>
      <c r="B183" s="15"/>
      <c r="C183" s="11"/>
      <c r="D183" s="106" t="s">
        <v>24</v>
      </c>
      <c r="E183" s="52" t="s">
        <v>44</v>
      </c>
      <c r="F183" s="73">
        <v>100</v>
      </c>
      <c r="G183" s="73">
        <v>0.6</v>
      </c>
      <c r="H183" s="73">
        <v>0.6</v>
      </c>
      <c r="I183" s="73">
        <v>11.3</v>
      </c>
      <c r="J183" s="73">
        <v>58.2</v>
      </c>
      <c r="K183" s="73">
        <v>338</v>
      </c>
      <c r="L183" s="59">
        <v>29.17</v>
      </c>
    </row>
    <row r="184" spans="1:12" ht="1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580</v>
      </c>
      <c r="G185" s="19">
        <f t="shared" ref="G185:J185" si="77">SUM(G178:G184)</f>
        <v>19.23</v>
      </c>
      <c r="H185" s="19">
        <f t="shared" si="77"/>
        <v>19.690000000000001</v>
      </c>
      <c r="I185" s="19">
        <f t="shared" si="77"/>
        <v>83.77</v>
      </c>
      <c r="J185" s="19">
        <f t="shared" si="77"/>
        <v>579.90000000000009</v>
      </c>
      <c r="K185" s="25"/>
      <c r="L185" s="19">
        <f t="shared" ref="L185" si="78">SUM(L178:L184)</f>
        <v>77.12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32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9">SUM(G186:G194)</f>
        <v>0</v>
      </c>
      <c r="H195" s="19">
        <f t="shared" si="79"/>
        <v>0</v>
      </c>
      <c r="I195" s="19">
        <f t="shared" si="79"/>
        <v>0</v>
      </c>
      <c r="J195" s="19">
        <f t="shared" si="79"/>
        <v>0</v>
      </c>
      <c r="K195" s="25"/>
      <c r="L195" s="19">
        <f t="shared" ref="L195" si="80">SUM(L186:L194)</f>
        <v>0</v>
      </c>
    </row>
    <row r="196" spans="1:12" ht="15.75" thickBot="1">
      <c r="A196" s="29">
        <f>A178</f>
        <v>2</v>
      </c>
      <c r="B196" s="30">
        <f>B178</f>
        <v>5</v>
      </c>
      <c r="C196" s="108" t="s">
        <v>4</v>
      </c>
      <c r="D196" s="109"/>
      <c r="E196" s="31"/>
      <c r="F196" s="32">
        <f>F185+F195</f>
        <v>580</v>
      </c>
      <c r="G196" s="32">
        <f t="shared" ref="G196" si="81">G185+G195</f>
        <v>19.23</v>
      </c>
      <c r="H196" s="32">
        <f t="shared" ref="H196" si="82">H185+H195</f>
        <v>19.690000000000001</v>
      </c>
      <c r="I196" s="32">
        <f t="shared" ref="I196" si="83">I185+I195</f>
        <v>83.77</v>
      </c>
      <c r="J196" s="32">
        <f t="shared" ref="J196:L196" si="84">J185+J195</f>
        <v>579.90000000000009</v>
      </c>
      <c r="K196" s="32"/>
      <c r="L196" s="32">
        <f t="shared" si="84"/>
        <v>77.12</v>
      </c>
    </row>
    <row r="197" spans="1:12" ht="13.5" thickBot="1">
      <c r="A197" s="27"/>
      <c r="B197" s="28"/>
      <c r="C197" s="110" t="s">
        <v>5</v>
      </c>
      <c r="D197" s="110"/>
      <c r="E197" s="110"/>
      <c r="F197" s="34">
        <f>(F24+F43+F62+F81+F100+F120+F139+F158+F177+F196)/(IF(F24=0,0,1)+IF(F43=0,0,1)+IF(F62=0,0,1)+IF(F81=0,0,1)+IF(F100=0,0,1)+IF(F120=0,0,1)+IF(F139=0,0,1)+IF(F158=0,0,1)+IF(F177=0,0,1)+IF(F196=0,0,1))</f>
        <v>580</v>
      </c>
      <c r="G197" s="34">
        <f>(G24+G43+G62+G81+G100+G120+G139+G158+G177+G196)/(IF(G24=0,0,1)+IF(G43=0,0,1)+IF(G62=0,0,1)+IF(G81=0,0,1)+IF(G100=0,0,1)+IF(G120=0,0,1)+IF(G139=0,0,1)+IF(G158=0,0,1)+IF(G177=0,0,1)+IF(G196=0,0,1))</f>
        <v>19.252999999999997</v>
      </c>
      <c r="H197" s="34">
        <f>(H24+H43+H62+H81+H100+H120+H139+H158+H177+H196)/(IF(H24=0,0,1)+IF(H43=0,0,1)+IF(H62=0,0,1)+IF(H81=0,0,1)+IF(H100=0,0,1)+IF(H120=0,0,1)+IF(H139=0,0,1)+IF(H158=0,0,1)+IF(H177=0,0,1)+IF(H196=0,0,1))</f>
        <v>19.744</v>
      </c>
      <c r="I197" s="34">
        <f>(I24+I43+I62+I81+I100+I120+I139+I158+I177+I196)/(IF(I24=0,0,1)+IF(I43=0,0,1)+IF(I62=0,0,1)+IF(I81=0,0,1)+IF(I100=0,0,1)+IF(I120=0,0,1)+IF(I139=0,0,1)+IF(I158=0,0,1)+IF(I177=0,0,1)+IF(I196=0,0,1))</f>
        <v>83.587000000000003</v>
      </c>
      <c r="J197" s="34">
        <f>(J24+J43+J62+J81+J100+J120+J139+J158+J177+J196)/(IF(J24=0,0,1)+IF(J43=0,0,1)+IF(J62=0,0,1)+IF(J81=0,0,1)+IF(J100=0,0,1)+IF(J120=0,0,1)+IF(J139=0,0,1)+IF(J158=0,0,1)+IF(J177=0,0,1)+IF(J196=0,0,1))</f>
        <v>586.47</v>
      </c>
      <c r="K197" s="34"/>
      <c r="L197" s="34">
        <f>(L24+L43+L62+L81+L100+L120+L139+L158+L177+L196)/(IF(L24=0,0,1)+IF(L43=0,0,1)+IF(L62=0,0,1)+IF(L81=0,0,1)+IF(L100=0,0,1)+IF(L120=0,0,1)+IF(L139=0,0,1)+IF(L158=0,0,1)+IF(L177=0,0,1)+IF(L196=0,0,1))</f>
        <v>77.12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dcterms:created xsi:type="dcterms:W3CDTF">2022-05-16T14:23:56Z</dcterms:created>
  <dcterms:modified xsi:type="dcterms:W3CDTF">2025-04-27T12:54:41Z</dcterms:modified>
</cp:coreProperties>
</file>